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3395" windowHeight="10545"/>
  </bookViews>
  <sheets>
    <sheet name="Loss Rebate Theorem" sheetId="1" r:id="rId1"/>
    <sheet name="Data" sheetId="2" state="hidden" r:id="rId2"/>
  </sheets>
  <calcPr calcId="125725"/>
</workbook>
</file>

<file path=xl/calcChain.xml><?xml version="1.0" encoding="utf-8"?>
<calcChain xmlns="http://schemas.openxmlformats.org/spreadsheetml/2006/main">
  <c r="C3" i="2"/>
  <c r="C4" s="1"/>
  <c r="C11" i="1"/>
  <c r="C10" s="1"/>
  <c r="C5" i="2" l="1"/>
  <c r="C12" i="1" s="1"/>
  <c r="C14" l="1"/>
  <c r="C15"/>
  <c r="C13" l="1"/>
</calcChain>
</file>

<file path=xl/sharedStrings.xml><?xml version="1.0" encoding="utf-8"?>
<sst xmlns="http://schemas.openxmlformats.org/spreadsheetml/2006/main" count="16" uniqueCount="16">
  <si>
    <t>Mean</t>
  </si>
  <si>
    <t>Std dev</t>
  </si>
  <si>
    <t>Rebate %</t>
  </si>
  <si>
    <t>b</t>
  </si>
  <si>
    <t>x</t>
  </si>
  <si>
    <t>C</t>
  </si>
  <si>
    <t>Expected win</t>
  </si>
  <si>
    <t>Loss Rebate Input</t>
  </si>
  <si>
    <t>Loss Rebate Output</t>
  </si>
  <si>
    <t>Helpful Variables</t>
  </si>
  <si>
    <t>Expected rounds</t>
  </si>
  <si>
    <t>Probability of win</t>
  </si>
  <si>
    <t>Win quit point</t>
  </si>
  <si>
    <t>Loss quit point</t>
  </si>
  <si>
    <t>Effective edge</t>
  </si>
  <si>
    <r>
      <t xml:space="preserve">The Loss Rebate Theorem
</t>
    </r>
    <r>
      <rPr>
        <b/>
        <sz val="8"/>
        <color theme="1"/>
        <rFont val="Calibri"/>
        <family val="2"/>
        <scheme val="minor"/>
      </rPr>
      <t>Copyright © 2014, Eliot Jacobson, Ph.D.</t>
    </r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</si>
</sst>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"/>
    <numFmt numFmtId="166" formatCode="0.0000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0" fontId="0" fillId="0" borderId="1" xfId="0" applyFill="1" applyBorder="1"/>
    <xf numFmtId="0" fontId="0" fillId="0" borderId="0" xfId="0" applyFill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2" fontId="0" fillId="3" borderId="7" xfId="0" applyNumberFormat="1" applyFill="1" applyBorder="1"/>
    <xf numFmtId="0" fontId="0" fillId="0" borderId="8" xfId="0" applyFill="1" applyBorder="1"/>
    <xf numFmtId="0" fontId="0" fillId="0" borderId="10" xfId="0" applyFill="1" applyBorder="1"/>
    <xf numFmtId="166" fontId="0" fillId="2" borderId="11" xfId="0" applyNumberFormat="1" applyFill="1" applyBorder="1"/>
    <xf numFmtId="166" fontId="0" fillId="2" borderId="7" xfId="0" applyNumberFormat="1" applyFill="1" applyBorder="1"/>
    <xf numFmtId="164" fontId="0" fillId="3" borderId="9" xfId="0" applyNumberFormat="1" applyFill="1" applyBorder="1"/>
    <xf numFmtId="164" fontId="0" fillId="3" borderId="7" xfId="1" applyNumberFormat="1" applyFont="1" applyFill="1" applyBorder="1"/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65" fontId="0" fillId="3" borderId="11" xfId="0" applyNumberFormat="1" applyFill="1" applyBorder="1"/>
    <xf numFmtId="165" fontId="0" fillId="3" borderId="7" xfId="0" applyNumberFormat="1" applyFill="1" applyBorder="1"/>
    <xf numFmtId="2" fontId="0" fillId="2" borderId="7" xfId="0" applyNumberForma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8"/>
  <sheetViews>
    <sheetView tabSelected="1" workbookViewId="0"/>
  </sheetViews>
  <sheetFormatPr defaultRowHeight="15"/>
  <cols>
    <col min="1" max="1" width="6.42578125" customWidth="1"/>
    <col min="2" max="2" width="18.7109375" customWidth="1"/>
    <col min="3" max="3" width="12.5703125" bestFit="1" customWidth="1"/>
  </cols>
  <sheetData>
    <row r="1" spans="1:4" ht="15.75" thickBot="1">
      <c r="A1" s="5"/>
      <c r="B1" s="5"/>
      <c r="C1" s="5"/>
      <c r="D1" s="5"/>
    </row>
    <row r="2" spans="1:4" ht="30" customHeight="1" thickBot="1">
      <c r="A2" s="5"/>
      <c r="B2" s="18" t="s">
        <v>15</v>
      </c>
      <c r="C2" s="19"/>
      <c r="D2" s="5"/>
    </row>
    <row r="3" spans="1:4" ht="15.75" thickBot="1">
      <c r="A3" s="5"/>
      <c r="B3" s="6"/>
      <c r="C3" s="7"/>
      <c r="D3" s="5"/>
    </row>
    <row r="4" spans="1:4" ht="15.75" thickBot="1">
      <c r="A4" s="5"/>
      <c r="B4" s="16" t="s">
        <v>7</v>
      </c>
      <c r="C4" s="17"/>
      <c r="D4" s="5"/>
    </row>
    <row r="5" spans="1:4">
      <c r="A5" s="5"/>
      <c r="B5" s="11" t="s">
        <v>0</v>
      </c>
      <c r="C5" s="12">
        <v>-2.9036000000000001E-3</v>
      </c>
      <c r="D5" s="5"/>
    </row>
    <row r="6" spans="1:4">
      <c r="A6" s="5"/>
      <c r="B6" s="8" t="s">
        <v>1</v>
      </c>
      <c r="C6" s="13">
        <v>1.1416999999999999</v>
      </c>
      <c r="D6" s="5"/>
    </row>
    <row r="7" spans="1:4">
      <c r="A7" s="5"/>
      <c r="B7" s="8" t="s">
        <v>2</v>
      </c>
      <c r="C7" s="23">
        <v>0.2</v>
      </c>
      <c r="D7" s="5"/>
    </row>
    <row r="8" spans="1:4" ht="15.75" thickBot="1">
      <c r="A8" s="5"/>
      <c r="B8" s="6"/>
      <c r="C8" s="7"/>
      <c r="D8" s="5"/>
    </row>
    <row r="9" spans="1:4" ht="15.75" thickBot="1">
      <c r="A9" s="5"/>
      <c r="B9" s="16" t="s">
        <v>8</v>
      </c>
      <c r="C9" s="17"/>
      <c r="D9" s="5"/>
    </row>
    <row r="10" spans="1:4">
      <c r="A10" s="5"/>
      <c r="B10" s="11" t="s">
        <v>12</v>
      </c>
      <c r="C10" s="21">
        <f>(C6^2/(2*C5))*LOG(1-C7,EXP(1))-C11</f>
        <v>24.112697287708965</v>
      </c>
      <c r="D10" s="5"/>
    </row>
    <row r="11" spans="1:4">
      <c r="A11" s="5"/>
      <c r="B11" s="8" t="s">
        <v>13</v>
      </c>
      <c r="C11" s="22">
        <f>(C6^2/(2*C5))*(1+LOG(1-C7,EXP(1))/C7)</f>
        <v>25.973903583227813</v>
      </c>
      <c r="D11" s="5"/>
    </row>
    <row r="12" spans="1:4">
      <c r="A12" s="5"/>
      <c r="B12" s="8" t="s">
        <v>11</v>
      </c>
      <c r="C12" s="15">
        <f>(EXP((-2*C5*Data!C5)/(C6^2))-1)/(EXP((-2*C5*Data!C4)/(C6^2))-1)</f>
        <v>0.49071583461233192</v>
      </c>
      <c r="D12" s="5"/>
    </row>
    <row r="13" spans="1:4">
      <c r="A13" s="5"/>
      <c r="B13" s="8" t="s">
        <v>14</v>
      </c>
      <c r="C13" s="15">
        <f>C15/C14</f>
        <v>2.6006533726173737E-3</v>
      </c>
      <c r="D13" s="5"/>
    </row>
    <row r="14" spans="1:4">
      <c r="A14" s="5"/>
      <c r="B14" s="8" t="s">
        <v>10</v>
      </c>
      <c r="C14" s="9">
        <f>(1/C5)*(C12*Data!C4 - Data!C5)</f>
        <v>480.65003235683992</v>
      </c>
      <c r="D14" s="5"/>
    </row>
    <row r="15" spans="1:4" ht="15.75" thickBot="1">
      <c r="A15" s="5"/>
      <c r="B15" s="10" t="s">
        <v>6</v>
      </c>
      <c r="C15" s="14">
        <f>(1-C7)*(1-C12)*(-Data!C5) + C12*(Data!C4-Data!C5)</f>
        <v>1.2500041276974656</v>
      </c>
      <c r="D15" s="5"/>
    </row>
    <row r="16" spans="1:4">
      <c r="A16" s="5"/>
      <c r="B16" s="5"/>
      <c r="C16" s="5"/>
      <c r="D16" s="5"/>
    </row>
    <row r="17" spans="1:4">
      <c r="A17" s="5"/>
      <c r="B17" s="5"/>
      <c r="C17" s="5"/>
      <c r="D17" s="5"/>
    </row>
    <row r="18" spans="1:4">
      <c r="A18" s="5"/>
      <c r="B18" s="5"/>
      <c r="C18" s="5"/>
      <c r="D18" s="5"/>
    </row>
  </sheetData>
  <mergeCells count="3">
    <mergeCell ref="B4:C4"/>
    <mergeCell ref="B9:C9"/>
    <mergeCell ref="B2:C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C5"/>
  <sheetViews>
    <sheetView workbookViewId="0">
      <selection activeCell="D15" sqref="D15"/>
    </sheetView>
  </sheetViews>
  <sheetFormatPr defaultRowHeight="15"/>
  <sheetData>
    <row r="2" spans="2:3">
      <c r="B2" s="20" t="s">
        <v>9</v>
      </c>
      <c r="C2" s="20"/>
    </row>
    <row r="3" spans="2:3">
      <c r="B3" s="1" t="s">
        <v>5</v>
      </c>
      <c r="C3" s="2">
        <f xml:space="preserve"> (-2*'Loss Rebate Theorem'!C5)/('Loss Rebate Theorem'!C6^2)</f>
        <v>4.4551546208776733E-3</v>
      </c>
    </row>
    <row r="4" spans="2:3">
      <c r="B4" s="4" t="s">
        <v>3</v>
      </c>
      <c r="C4" s="3">
        <f>(-1/C3)*LOG(1-'Loss Rebate Theorem'!C7,EXP(1))</f>
        <v>50.086600870936785</v>
      </c>
    </row>
    <row r="5" spans="2:3">
      <c r="B5" s="4" t="s">
        <v>4</v>
      </c>
      <c r="C5" s="3">
        <f>(-1/C3)*((1+LOG(1-'Loss Rebate Theorem'!C7,EXP(1))/'Loss Rebate Theorem'!C7))</f>
        <v>25.973903583227816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Loss Rebate Theorem</vt:lpstr>
      <vt:lpstr>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Eliot Jacobson</dc:creator>
  <cp:lastModifiedBy>Eliot Jacobson</cp:lastModifiedBy>
  <dcterms:created xsi:type="dcterms:W3CDTF">2014-02-13T21:11:22Z</dcterms:created>
  <dcterms:modified xsi:type="dcterms:W3CDTF">2014-02-14T16:55:02Z</dcterms:modified>
</cp:coreProperties>
</file>